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35" windowHeight="8190" activeTab="0"/>
  </bookViews>
  <sheets>
    <sheet name="1" sheetId="1" r:id="rId1"/>
  </sheets>
  <definedNames>
    <definedName name="_xlnm.Print_Area" localSheetId="0">'1'!$B$3:$R$8</definedName>
  </definedNames>
  <calcPr fullCalcOnLoad="1"/>
</workbook>
</file>

<file path=xl/sharedStrings.xml><?xml version="1.0" encoding="utf-8"?>
<sst xmlns="http://schemas.openxmlformats.org/spreadsheetml/2006/main" count="17" uniqueCount="16">
  <si>
    <t>x [m]</t>
  </si>
  <si>
    <t>y [m]</t>
  </si>
  <si>
    <t>vx [kg]</t>
  </si>
  <si>
    <t>vy [kg]</t>
  </si>
  <si>
    <t>n.</t>
  </si>
  <si>
    <t>| v | [kg]</t>
  </si>
  <si>
    <t>a [deg]</t>
  </si>
  <si>
    <t>M vx [kgm]</t>
  </si>
  <si>
    <t>M vy [kgm]</t>
  </si>
  <si>
    <t>Rx =</t>
  </si>
  <si>
    <t>Ry =</t>
  </si>
  <si>
    <t>=</t>
  </si>
  <si>
    <t>Determinazione del vettore risultante col teorema di Varignon</t>
  </si>
  <si>
    <t>xR [m] =</t>
  </si>
  <si>
    <t>yR [m] =</t>
  </si>
  <si>
    <t>alberto cucinella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</si>
</sst>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_ ;[Red]\-0.00\ 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2" fontId="0" fillId="0" borderId="0" xfId="0" applyNumberFormat="1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3"/>
  <sheetViews>
    <sheetView showGridLines="0" tabSelected="1" workbookViewId="0" topLeftCell="A1">
      <selection activeCell="D5" sqref="D5"/>
    </sheetView>
  </sheetViews>
  <sheetFormatPr defaultColWidth="9.140625" defaultRowHeight="12.75"/>
  <cols>
    <col min="1" max="2" width="2.7109375" style="0" customWidth="1"/>
    <col min="5" max="5" width="4.7109375" style="0" customWidth="1"/>
    <col min="7" max="7" width="4.7109375" style="0" customWidth="1"/>
    <col min="11" max="11" width="3.7109375" style="0" customWidth="1"/>
    <col min="16" max="16" width="2.7109375" style="0" customWidth="1"/>
  </cols>
  <sheetData>
    <row r="2" ht="15.75">
      <c r="H2" s="5" t="s">
        <v>12</v>
      </c>
    </row>
    <row r="3" spans="2:13" ht="12.75">
      <c r="B3" s="1" t="s">
        <v>4</v>
      </c>
      <c r="C3" s="1" t="s">
        <v>0</v>
      </c>
      <c r="D3" s="1" t="s">
        <v>1</v>
      </c>
      <c r="E3" s="1"/>
      <c r="F3" s="1" t="s">
        <v>2</v>
      </c>
      <c r="G3" s="1"/>
      <c r="H3" s="1" t="s">
        <v>3</v>
      </c>
      <c r="I3" s="1" t="s">
        <v>5</v>
      </c>
      <c r="J3" s="1" t="s">
        <v>6</v>
      </c>
      <c r="L3" s="1" t="s">
        <v>7</v>
      </c>
      <c r="M3" s="1" t="s">
        <v>8</v>
      </c>
    </row>
    <row r="4" spans="2:17" ht="12.75">
      <c r="B4">
        <v>1</v>
      </c>
      <c r="C4" s="6">
        <v>6</v>
      </c>
      <c r="D4" s="6">
        <v>2</v>
      </c>
      <c r="E4" s="6"/>
      <c r="F4" s="6">
        <v>450</v>
      </c>
      <c r="G4" s="6"/>
      <c r="H4" s="6">
        <v>780</v>
      </c>
      <c r="I4" s="2">
        <f>(F4^2+H4^2)^0.5</f>
        <v>900.4998611882181</v>
      </c>
      <c r="J4" s="2">
        <f>DEGREES(ATAN(H4/F4))</f>
        <v>60.01836063115067</v>
      </c>
      <c r="K4" s="2"/>
      <c r="L4" s="2">
        <f>F4*D4</f>
        <v>900</v>
      </c>
      <c r="M4" s="2">
        <f>H4*C4</f>
        <v>4680</v>
      </c>
      <c r="N4" s="4" t="s">
        <v>13</v>
      </c>
      <c r="O4" s="3">
        <f>M8</f>
        <v>6356</v>
      </c>
      <c r="P4" t="s">
        <v>11</v>
      </c>
      <c r="Q4" s="2">
        <f>IF(H8=0,"posizione non definita",O4/O5)</f>
        <v>17.086021505376344</v>
      </c>
    </row>
    <row r="5" spans="2:17" ht="12.75">
      <c r="B5">
        <v>2</v>
      </c>
      <c r="C5" s="6">
        <v>3</v>
      </c>
      <c r="D5" s="6">
        <v>-2.5</v>
      </c>
      <c r="E5" s="6"/>
      <c r="F5" s="6">
        <v>145</v>
      </c>
      <c r="G5" s="6"/>
      <c r="H5" s="6">
        <v>-258</v>
      </c>
      <c r="I5" s="2">
        <f>(F5^2+H5^2)^0.5</f>
        <v>295.95438837766875</v>
      </c>
      <c r="J5" s="2">
        <f>DEGREES(ATAN(H5/F5))</f>
        <v>-60.66333822121572</v>
      </c>
      <c r="K5" s="2"/>
      <c r="L5" s="2">
        <f>F5*D5</f>
        <v>-362.5</v>
      </c>
      <c r="M5" s="2">
        <f>H5*C5</f>
        <v>-774</v>
      </c>
      <c r="O5" s="2">
        <f>H8</f>
        <v>372</v>
      </c>
      <c r="Q5" s="2"/>
    </row>
    <row r="6" spans="2:17" ht="12.75">
      <c r="B6">
        <v>3</v>
      </c>
      <c r="C6" s="6">
        <v>-3</v>
      </c>
      <c r="D6" s="6">
        <v>3</v>
      </c>
      <c r="E6" s="6"/>
      <c r="F6" s="6">
        <v>-155</v>
      </c>
      <c r="G6" s="6"/>
      <c r="H6" s="6">
        <v>250</v>
      </c>
      <c r="I6" s="2">
        <f>(F6^2+H6^2)^0.5</f>
        <v>294.15132160165456</v>
      </c>
      <c r="J6" s="2">
        <f>DEGREES(ATAN(H6/F6))</f>
        <v>-58.201087175705574</v>
      </c>
      <c r="K6" s="2"/>
      <c r="L6" s="2">
        <f>F6*D6</f>
        <v>-465</v>
      </c>
      <c r="M6" s="2">
        <f>H6*C6</f>
        <v>-750</v>
      </c>
      <c r="Q6" s="2"/>
    </row>
    <row r="7" spans="2:17" ht="12.75">
      <c r="B7">
        <v>4</v>
      </c>
      <c r="C7" s="6">
        <v>-8</v>
      </c>
      <c r="D7" s="6">
        <v>-4</v>
      </c>
      <c r="E7" s="6"/>
      <c r="F7" s="7">
        <v>800</v>
      </c>
      <c r="G7" s="6"/>
      <c r="H7" s="7">
        <v>-400</v>
      </c>
      <c r="I7" s="2">
        <f>(F7^2+H7^2)^0.5</f>
        <v>894.4271909999159</v>
      </c>
      <c r="J7" s="2">
        <f>DEGREES(ATAN(H7/F7))</f>
        <v>-26.56505117707799</v>
      </c>
      <c r="K7" s="2"/>
      <c r="L7" s="3">
        <f>F7*D7</f>
        <v>-3200</v>
      </c>
      <c r="M7" s="3">
        <f>H7*C7</f>
        <v>3200</v>
      </c>
      <c r="N7" s="4" t="s">
        <v>14</v>
      </c>
      <c r="O7" s="3">
        <f>L8</f>
        <v>-3127.5</v>
      </c>
      <c r="P7" t="s">
        <v>11</v>
      </c>
      <c r="Q7" s="2">
        <f>IF(F8=0,"posizione non definita",O7/O8)</f>
        <v>-2.5221774193548385</v>
      </c>
    </row>
    <row r="8" spans="3:17" ht="12.75">
      <c r="C8" s="8"/>
      <c r="D8" s="8"/>
      <c r="E8" s="9" t="s">
        <v>9</v>
      </c>
      <c r="F8" s="6">
        <f>SUM(F4:F7)</f>
        <v>1240</v>
      </c>
      <c r="G8" s="9" t="s">
        <v>10</v>
      </c>
      <c r="H8" s="6">
        <f>SUM(H4:H7)</f>
        <v>372</v>
      </c>
      <c r="I8" s="2">
        <f>(F8^2+H8^2)^0.5</f>
        <v>1294.5980071049082</v>
      </c>
      <c r="J8" s="2">
        <f>DEGREES(ATAN(H8/F8))</f>
        <v>16.69924423399362</v>
      </c>
      <c r="K8" s="2"/>
      <c r="L8" s="2">
        <f>SUM(L4:L7)</f>
        <v>-3127.5</v>
      </c>
      <c r="M8" s="2">
        <f>SUM(M4:M7)</f>
        <v>6356</v>
      </c>
      <c r="O8" s="2">
        <f>F8</f>
        <v>1240</v>
      </c>
      <c r="Q8" s="2"/>
    </row>
    <row r="9" spans="9:17" ht="12.75">
      <c r="I9" s="2"/>
      <c r="J9" s="2"/>
      <c r="K9" s="2"/>
      <c r="L9" s="2"/>
      <c r="M9" s="2"/>
      <c r="Q9" s="2"/>
    </row>
    <row r="10" spans="9:17" ht="12.75">
      <c r="I10" s="2"/>
      <c r="J10" s="2"/>
      <c r="K10" s="2"/>
      <c r="L10" s="2"/>
      <c r="M10" s="2"/>
      <c r="Q10" s="2"/>
    </row>
    <row r="11" spans="3:17" ht="12.75">
      <c r="C11" s="10" t="s">
        <v>15</v>
      </c>
      <c r="I11" s="2"/>
      <c r="J11" s="2"/>
      <c r="K11" s="2"/>
      <c r="L11" s="2"/>
      <c r="M11" s="2"/>
      <c r="Q11" s="2"/>
    </row>
    <row r="12" spans="9:13" ht="12.75">
      <c r="I12" s="2"/>
      <c r="J12" s="2"/>
      <c r="K12" s="2"/>
      <c r="L12" s="2"/>
      <c r="M12" s="2"/>
    </row>
    <row r="13" spans="9:13" ht="12.75">
      <c r="I13" s="2"/>
      <c r="J13" s="2"/>
      <c r="K13" s="2"/>
      <c r="L13" s="2"/>
      <c r="M13" s="2"/>
    </row>
  </sheetData>
  <sheetProtection password="C593" sheet="1" objects="1" scenarios="1"/>
  <printOptions/>
  <pageMargins left="0.75" right="0.75" top="1" bottom="1" header="0.5" footer="0.5"/>
  <pageSetup horizontalDpi="300" verticalDpi="300" orientation="landscape" paperSize="9" r:id="rId1"/>
  <headerFooter alignWithMargins="0">
    <oddHeader>&amp;C&amp;"Arial,Grassetto"&amp;12Determinazione del vettore risultante col teorema di Varignon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della risultante di un sistema di 4 vettori</dc:title>
  <dc:subject/>
  <dc:creator>Cucinella Alberto</dc:creator>
  <cp:keywords/>
  <dc:description/>
  <cp:lastModifiedBy>Cucinella Alberto</cp:lastModifiedBy>
  <cp:lastPrinted>2008-11-19T17:21:11Z</cp:lastPrinted>
  <dcterms:created xsi:type="dcterms:W3CDTF">2008-11-10T16:13:16Z</dcterms:created>
  <dcterms:modified xsi:type="dcterms:W3CDTF">2008-11-19T17:30:35Z</dcterms:modified>
  <cp:category/>
  <cp:version/>
  <cp:contentType/>
  <cp:contentStatus/>
</cp:coreProperties>
</file>